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24226"/>
  <mc:AlternateContent xmlns:mc="http://schemas.openxmlformats.org/markup-compatibility/2006">
    <mc:Choice Requires="x15">
      <x15ac:absPath xmlns:x15ac="http://schemas.microsoft.com/office/spreadsheetml/2010/11/ac" url="https://recser.sharepoint.com/Documents/08 Tuottaja-asiat/Hinnastot/Raportoinnin aputaulukot kaikki kielet/"/>
    </mc:Choice>
  </mc:AlternateContent>
  <xr:revisionPtr revIDLastSave="171" documentId="13_ncr:1_{5BCE6AEC-72A1-41E0-B9D4-AA60190C1D69}" xr6:coauthVersionLast="47" xr6:coauthVersionMax="47" xr10:uidLastSave="{1A99A784-9673-42B7-BA6C-22D0B6F81893}"/>
  <bookViews>
    <workbookView xWindow="-120" yWindow="-120" windowWidth="29040" windowHeight="15720" xr2:uid="{00000000-000D-0000-FFFF-FFFF00000000}"/>
  </bookViews>
  <sheets>
    <sheet name="Reporting aid table"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0" i="1" l="1"/>
  <c r="F10" i="1"/>
  <c r="I10" i="1"/>
  <c r="E11" i="1" l="1"/>
  <c r="F11" i="1"/>
  <c r="E12" i="1"/>
  <c r="F12" i="1"/>
  <c r="E13" i="1"/>
  <c r="F13" i="1"/>
  <c r="E14" i="1"/>
  <c r="F14" i="1"/>
  <c r="E15" i="1"/>
  <c r="F15" i="1"/>
  <c r="E16" i="1"/>
  <c r="F16" i="1"/>
  <c r="E17" i="1"/>
  <c r="F17" i="1"/>
  <c r="E18" i="1"/>
  <c r="F18" i="1"/>
  <c r="E19" i="1"/>
  <c r="F19" i="1"/>
  <c r="I16" i="1"/>
  <c r="J16" i="1"/>
  <c r="I18" i="1"/>
  <c r="J18" i="1"/>
  <c r="I21" i="1"/>
  <c r="J21" i="1"/>
  <c r="I20" i="1"/>
  <c r="J20" i="1"/>
  <c r="F21" i="1"/>
  <c r="F20" i="1"/>
  <c r="I19" i="1"/>
  <c r="J19" i="1"/>
  <c r="I17" i="1"/>
  <c r="J17" i="1"/>
  <c r="I15" i="1"/>
  <c r="J15" i="1"/>
  <c r="I14" i="1"/>
  <c r="J14" i="1"/>
  <c r="I13" i="1"/>
  <c r="J13" i="1"/>
  <c r="I12" i="1"/>
  <c r="J12" i="1"/>
  <c r="I11" i="1"/>
  <c r="J11" i="1"/>
  <c r="J10" i="1"/>
</calcChain>
</file>

<file path=xl/sharedStrings.xml><?xml version="1.0" encoding="utf-8"?>
<sst xmlns="http://schemas.openxmlformats.org/spreadsheetml/2006/main" count="33" uniqueCount="29">
  <si>
    <t>AAA</t>
  </si>
  <si>
    <t>AA</t>
  </si>
  <si>
    <t>C</t>
  </si>
  <si>
    <t>9V</t>
  </si>
  <si>
    <t>D</t>
  </si>
  <si>
    <t>kg</t>
  </si>
  <si>
    <t>€ /kg</t>
  </si>
  <si>
    <t>AA/HR6</t>
  </si>
  <si>
    <t>AA/FR6</t>
  </si>
  <si>
    <t>Reporting aid table</t>
  </si>
  <si>
    <t>Battery type</t>
  </si>
  <si>
    <t>Unit type</t>
  </si>
  <si>
    <t>Medium weight</t>
  </si>
  <si>
    <t>grams/pcs</t>
  </si>
  <si>
    <t>Standards</t>
  </si>
  <si>
    <t>pcs/kg</t>
  </si>
  <si>
    <t>Recycling fee</t>
  </si>
  <si>
    <t>€ /pcs</t>
  </si>
  <si>
    <t>Fill in</t>
  </si>
  <si>
    <t>pcs</t>
  </si>
  <si>
    <t>Total</t>
  </si>
  <si>
    <t>total (€)</t>
  </si>
  <si>
    <t>Alkaline batteries and similar</t>
  </si>
  <si>
    <t>Lithium batteries</t>
  </si>
  <si>
    <t>Silver Oxide Batteries</t>
  </si>
  <si>
    <t>Add battery type</t>
  </si>
  <si>
    <t>Button cells</t>
  </si>
  <si>
    <t>Batteries and accumulators are reported per pieces and in kilos per each reporting category.
Standard batteries (pcs) can be changed to kilos by entering the amounts in the below table. Reporting aid table is for guidance only and can be edited. Ultimately, check the exact weight of the battery from the manufacturer.
Additional battery types can easily be added to the table, according to your company's needs.
The prices in the table are valid from 1 January 2026 onwards.</t>
  </si>
  <si>
    <t>Batteries (NiMh etc.)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</si>
</sst>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0.000;[Red]0.000"/>
    <numFmt numFmtId="165" formatCode="0.0\ %"/>
    <numFmt numFmtId="166" formatCode="#,##0;[Red]#,##0"/>
    <numFmt numFmtId="167" formatCode="#,##0.0;[Red]#,##0.0"/>
    <numFmt numFmtId="168" formatCode="#,##0.00\ [$€-1]"/>
    <numFmt numFmtId="169" formatCode="0.00;[Red]0.00"/>
    <numFmt numFmtId="170" formatCode="0.0"/>
  </numFmts>
  <fonts count="10" x14ac:knownFonts="1">
    <font>
      <sz val="11"/>
      <color theme="1"/>
      <name val="Calibri"/>
      <family val="2"/>
      <scheme val="minor"/>
    </font>
    <font>
      <sz val="11"/>
      <color theme="0"/>
      <name val="Calibri"/>
      <family val="2"/>
      <scheme val="minor"/>
    </font>
    <font>
      <u/>
      <sz val="11"/>
      <color theme="10"/>
      <name val="Calibri"/>
      <family val="2"/>
    </font>
    <font>
      <b/>
      <sz val="11"/>
      <color theme="1"/>
      <name val="Calibri"/>
      <family val="2"/>
      <scheme val="minor"/>
    </font>
    <font>
      <b/>
      <sz val="11"/>
      <color theme="0"/>
      <name val="Calibri"/>
      <family val="2"/>
      <scheme val="minor"/>
    </font>
    <font>
      <b/>
      <sz val="16"/>
      <color theme="1"/>
      <name val="Calibri"/>
      <family val="2"/>
      <scheme val="minor"/>
    </font>
    <font>
      <b/>
      <u/>
      <sz val="11"/>
      <color theme="10"/>
      <name val="Calibri"/>
      <family val="2"/>
    </font>
    <font>
      <i/>
      <sz val="11"/>
      <color theme="1"/>
      <name val="Calibri"/>
      <family val="2"/>
      <scheme val="minor"/>
    </font>
    <font>
      <sz val="10"/>
      <color theme="1"/>
      <name val="Calibri"/>
      <family val="2"/>
      <scheme val="minor"/>
    </font>
    <font>
      <sz val="10"/>
      <color rgb="FF000000"/>
      <name val="Times New Roman"/>
      <charset val="204"/>
    </font>
  </fonts>
  <fills count="4">
    <fill>
      <patternFill patternType="none"/>
    </fill>
    <fill>
      <patternFill patternType="gray125"/>
    </fill>
    <fill>
      <patternFill patternType="solid">
        <fgColor theme="0" tint="-0.14999847407452621"/>
        <bgColor indexed="64"/>
      </patternFill>
    </fill>
    <fill>
      <patternFill patternType="solid">
        <fgColor theme="0" tint="-0.34998626667073579"/>
        <bgColor indexed="64"/>
      </patternFill>
    </fill>
  </fills>
  <borders count="11">
    <border>
      <left/>
      <right/>
      <top/>
      <bottom/>
      <diagonal/>
    </border>
    <border>
      <left/>
      <right style="thick">
        <color theme="0"/>
      </right>
      <top/>
      <bottom style="thick">
        <color theme="0"/>
      </bottom>
      <diagonal/>
    </border>
    <border>
      <left style="thick">
        <color theme="0"/>
      </left>
      <right style="thick">
        <color theme="0"/>
      </right>
      <top/>
      <bottom style="thick">
        <color theme="0"/>
      </bottom>
      <diagonal/>
    </border>
    <border>
      <left/>
      <right style="thick">
        <color theme="0"/>
      </right>
      <top/>
      <bottom/>
      <diagonal/>
    </border>
    <border>
      <left style="thick">
        <color theme="0"/>
      </left>
      <right style="thick">
        <color theme="0"/>
      </right>
      <top/>
      <bottom/>
      <diagonal/>
    </border>
    <border>
      <left/>
      <right style="thick">
        <color theme="0"/>
      </right>
      <top style="thick">
        <color theme="0"/>
      </top>
      <bottom style="thick">
        <color theme="0"/>
      </bottom>
      <diagonal/>
    </border>
    <border>
      <left style="thick">
        <color theme="0"/>
      </left>
      <right style="thick">
        <color theme="0"/>
      </right>
      <top style="thick">
        <color theme="0"/>
      </top>
      <bottom style="thick">
        <color theme="0"/>
      </bottom>
      <diagonal/>
    </border>
    <border>
      <left/>
      <right/>
      <top style="thick">
        <color theme="0"/>
      </top>
      <bottom style="thick">
        <color theme="0"/>
      </bottom>
      <diagonal/>
    </border>
    <border>
      <left/>
      <right/>
      <top/>
      <bottom style="thick">
        <color theme="0"/>
      </bottom>
      <diagonal/>
    </border>
    <border>
      <left/>
      <right/>
      <top style="thick">
        <color theme="0"/>
      </top>
      <bottom/>
      <diagonal/>
    </border>
    <border>
      <left style="thick">
        <color theme="0"/>
      </left>
      <right/>
      <top/>
      <bottom style="thick">
        <color theme="0"/>
      </bottom>
      <diagonal/>
    </border>
  </borders>
  <cellStyleXfs count="3">
    <xf numFmtId="0" fontId="0" fillId="0" borderId="0"/>
    <xf numFmtId="0" fontId="2" fillId="0" borderId="0" applyNumberFormat="0" applyFill="0" applyBorder="0" applyAlignment="0" applyProtection="0">
      <alignment vertical="top"/>
      <protection locked="0"/>
    </xf>
    <xf numFmtId="0" fontId="9" fillId="0" borderId="0"/>
  </cellStyleXfs>
  <cellXfs count="46">
    <xf numFmtId="0" fontId="0" fillId="0" borderId="0" xfId="0"/>
    <xf numFmtId="0" fontId="5" fillId="0" borderId="0" xfId="0" applyFont="1"/>
    <xf numFmtId="165" fontId="3" fillId="2" borderId="0" xfId="0" applyNumberFormat="1" applyFont="1" applyFill="1" applyAlignment="1">
      <alignment horizontal="center"/>
    </xf>
    <xf numFmtId="164" fontId="0" fillId="2" borderId="0" xfId="0" applyNumberFormat="1" applyFill="1" applyAlignment="1">
      <alignment horizontal="center"/>
    </xf>
    <xf numFmtId="0" fontId="3" fillId="2" borderId="1" xfId="0" applyFont="1" applyFill="1" applyBorder="1"/>
    <xf numFmtId="165" fontId="3" fillId="2" borderId="2" xfId="0" applyNumberFormat="1" applyFont="1" applyFill="1" applyBorder="1" applyAlignment="1">
      <alignment horizontal="center"/>
    </xf>
    <xf numFmtId="0" fontId="3" fillId="2" borderId="2" xfId="0" applyFont="1" applyFill="1" applyBorder="1" applyAlignment="1">
      <alignment horizontal="center"/>
    </xf>
    <xf numFmtId="0" fontId="3" fillId="2" borderId="1" xfId="0" applyFont="1" applyFill="1" applyBorder="1" applyAlignment="1">
      <alignment horizontal="center"/>
    </xf>
    <xf numFmtId="165" fontId="3" fillId="2" borderId="3" xfId="0" applyNumberFormat="1" applyFont="1" applyFill="1" applyBorder="1" applyAlignment="1">
      <alignment horizontal="center"/>
    </xf>
    <xf numFmtId="0" fontId="0" fillId="2" borderId="4" xfId="0" applyFill="1" applyBorder="1"/>
    <xf numFmtId="1" fontId="3" fillId="2" borderId="4" xfId="0" applyNumberFormat="1" applyFont="1" applyFill="1" applyBorder="1" applyAlignment="1">
      <alignment horizontal="center"/>
    </xf>
    <xf numFmtId="165" fontId="3" fillId="2" borderId="4" xfId="0" applyNumberFormat="1" applyFont="1" applyFill="1" applyBorder="1" applyAlignment="1">
      <alignment horizontal="center"/>
    </xf>
    <xf numFmtId="0" fontId="3" fillId="2" borderId="3" xfId="0" applyFont="1" applyFill="1" applyBorder="1" applyAlignment="1">
      <alignment horizontal="center"/>
    </xf>
    <xf numFmtId="0" fontId="3" fillId="2" borderId="5" xfId="0" applyFont="1" applyFill="1" applyBorder="1"/>
    <xf numFmtId="165" fontId="0" fillId="2" borderId="6" xfId="0" applyNumberFormat="1" applyFill="1" applyBorder="1" applyAlignment="1">
      <alignment horizontal="center"/>
    </xf>
    <xf numFmtId="1" fontId="0" fillId="2" borderId="6" xfId="0" applyNumberFormat="1" applyFill="1" applyBorder="1" applyAlignment="1">
      <alignment horizontal="center"/>
    </xf>
    <xf numFmtId="164" fontId="0" fillId="2" borderId="7" xfId="0" applyNumberFormat="1" applyFill="1" applyBorder="1" applyAlignment="1">
      <alignment horizontal="center"/>
    </xf>
    <xf numFmtId="167" fontId="0" fillId="2" borderId="5" xfId="0" applyNumberFormat="1" applyFill="1" applyBorder="1" applyAlignment="1">
      <alignment horizontal="center"/>
    </xf>
    <xf numFmtId="0" fontId="0" fillId="2" borderId="6" xfId="0" applyFill="1" applyBorder="1" applyAlignment="1">
      <alignment horizontal="center"/>
    </xf>
    <xf numFmtId="0" fontId="3" fillId="2" borderId="3" xfId="0" applyFont="1" applyFill="1" applyBorder="1"/>
    <xf numFmtId="0" fontId="0" fillId="2" borderId="4" xfId="0" applyFill="1" applyBorder="1" applyAlignment="1">
      <alignment horizontal="center"/>
    </xf>
    <xf numFmtId="167" fontId="0" fillId="2" borderId="3" xfId="0" applyNumberFormat="1" applyFill="1" applyBorder="1" applyAlignment="1">
      <alignment horizontal="center"/>
    </xf>
    <xf numFmtId="0" fontId="4" fillId="3" borderId="2" xfId="0" applyFont="1" applyFill="1" applyBorder="1" applyAlignment="1">
      <alignment horizontal="center"/>
    </xf>
    <xf numFmtId="165" fontId="4" fillId="3" borderId="4" xfId="0" applyNumberFormat="1" applyFont="1" applyFill="1" applyBorder="1" applyAlignment="1">
      <alignment horizontal="center"/>
    </xf>
    <xf numFmtId="166" fontId="1" fillId="3" borderId="6" xfId="0" applyNumberFormat="1" applyFont="1" applyFill="1" applyBorder="1" applyAlignment="1">
      <alignment horizontal="center"/>
    </xf>
    <xf numFmtId="166" fontId="1" fillId="3" borderId="4" xfId="0" applyNumberFormat="1" applyFont="1" applyFill="1" applyBorder="1" applyAlignment="1">
      <alignment horizontal="center"/>
    </xf>
    <xf numFmtId="0" fontId="3" fillId="0" borderId="0" xfId="0" applyFont="1"/>
    <xf numFmtId="0" fontId="6" fillId="0" borderId="0" xfId="1" applyFont="1" applyAlignment="1" applyProtection="1"/>
    <xf numFmtId="169" fontId="0" fillId="2" borderId="5" xfId="0" applyNumberFormat="1" applyFill="1" applyBorder="1" applyAlignment="1">
      <alignment horizontal="center"/>
    </xf>
    <xf numFmtId="169" fontId="0" fillId="2" borderId="3" xfId="0" applyNumberFormat="1" applyFill="1" applyBorder="1" applyAlignment="1">
      <alignment horizontal="center"/>
    </xf>
    <xf numFmtId="0" fontId="7" fillId="2" borderId="5" xfId="0" applyFont="1" applyFill="1" applyBorder="1"/>
    <xf numFmtId="0" fontId="2" fillId="0" borderId="0" xfId="1" applyAlignment="1" applyProtection="1"/>
    <xf numFmtId="0" fontId="3" fillId="2" borderId="6" xfId="0" applyFont="1" applyFill="1" applyBorder="1"/>
    <xf numFmtId="168" fontId="0" fillId="2" borderId="6" xfId="0" applyNumberFormat="1" applyFill="1" applyBorder="1" applyAlignment="1">
      <alignment horizontal="center"/>
    </xf>
    <xf numFmtId="0" fontId="0" fillId="0" borderId="8" xfId="0" applyBorder="1"/>
    <xf numFmtId="0" fontId="0" fillId="0" borderId="3" xfId="0" applyBorder="1"/>
    <xf numFmtId="168" fontId="0" fillId="2" borderId="4" xfId="0" applyNumberFormat="1" applyFill="1" applyBorder="1" applyAlignment="1">
      <alignment horizontal="center"/>
    </xf>
    <xf numFmtId="0" fontId="0" fillId="0" borderId="6" xfId="0" applyBorder="1"/>
    <xf numFmtId="0" fontId="0" fillId="0" borderId="1" xfId="0" applyBorder="1"/>
    <xf numFmtId="0" fontId="0" fillId="0" borderId="9" xfId="0" applyBorder="1"/>
    <xf numFmtId="0" fontId="0" fillId="0" borderId="7" xfId="0" applyBorder="1"/>
    <xf numFmtId="170" fontId="0" fillId="2" borderId="6" xfId="0" applyNumberFormat="1" applyFill="1" applyBorder="1" applyAlignment="1">
      <alignment horizontal="center"/>
    </xf>
    <xf numFmtId="0" fontId="7" fillId="2" borderId="6" xfId="0" applyFont="1" applyFill="1" applyBorder="1"/>
    <xf numFmtId="165" fontId="3" fillId="2" borderId="10" xfId="0" applyNumberFormat="1" applyFont="1" applyFill="1" applyBorder="1" applyAlignment="1">
      <alignment horizontal="center"/>
    </xf>
    <xf numFmtId="165" fontId="3" fillId="2" borderId="1" xfId="0" applyNumberFormat="1" applyFont="1" applyFill="1" applyBorder="1" applyAlignment="1">
      <alignment horizontal="center"/>
    </xf>
    <xf numFmtId="0" fontId="8" fillId="0" borderId="0" xfId="0" applyFont="1" applyAlignment="1">
      <alignment horizontal="left" vertical="top" wrapText="1"/>
    </xf>
  </cellXfs>
  <cellStyles count="3">
    <cellStyle name="Hyperlinkki" xfId="1" builtinId="8"/>
    <cellStyle name="Normaali" xfId="0" builtinId="0"/>
    <cellStyle name="Normaali 2" xfId="2" xr:uid="{C4376C9F-3828-4AF7-AC05-9DCF632DE3B8}"/>
  </cellStyles>
  <dxfs count="0"/>
  <tableStyles count="0" defaultTableStyle="TableStyleMedium9" defaultPivotStyle="PivotStyleLight16"/>
  <colors>
    <mruColors>
      <color rgb="FF333333"/>
      <color rgb="FFF1DBD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9526</xdr:colOff>
      <xdr:row>3</xdr:row>
      <xdr:rowOff>161925</xdr:rowOff>
    </xdr:from>
    <xdr:to>
      <xdr:col>1</xdr:col>
      <xdr:colOff>1640979</xdr:colOff>
      <xdr:row>5</xdr:row>
      <xdr:rowOff>581024</xdr:rowOff>
    </xdr:to>
    <xdr:pic>
      <xdr:nvPicPr>
        <xdr:cNvPr id="3" name="Kuva 2">
          <a:extLst>
            <a:ext uri="{FF2B5EF4-FFF2-40B4-BE49-F238E27FC236}">
              <a16:creationId xmlns:a16="http://schemas.microsoft.com/office/drawing/2014/main" id="{D375058D-1A01-D08C-2DAC-124E61A3489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19126" y="809625"/>
          <a:ext cx="1631453" cy="80009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3:M28"/>
  <sheetViews>
    <sheetView showGridLines="0" tabSelected="1" zoomScaleNormal="100" workbookViewId="0">
      <selection activeCell="S11" sqref="S11"/>
    </sheetView>
  </sheetViews>
  <sheetFormatPr defaultRowHeight="15" x14ac:dyDescent="0.25"/>
  <cols>
    <col min="2" max="2" width="26.85546875" customWidth="1"/>
    <col min="3" max="3" width="16.5703125" customWidth="1"/>
    <col min="4" max="4" width="15" bestFit="1" customWidth="1"/>
    <col min="5" max="5" width="11.42578125" customWidth="1"/>
    <col min="6" max="6" width="11.5703125" customWidth="1"/>
    <col min="7" max="7" width="8.5703125" customWidth="1"/>
    <col min="8" max="8" width="11.85546875" customWidth="1"/>
    <col min="9" max="9" width="11" customWidth="1"/>
    <col min="10" max="10" width="17.5703125" customWidth="1"/>
    <col min="12" max="12" width="0.5703125" customWidth="1"/>
    <col min="13" max="13" width="8.42578125" customWidth="1"/>
    <col min="14" max="14" width="0.5703125" customWidth="1"/>
    <col min="15" max="15" width="7.5703125" customWidth="1"/>
    <col min="16" max="16" width="0.5703125" customWidth="1"/>
    <col min="17" max="17" width="14.5703125" bestFit="1" customWidth="1"/>
  </cols>
  <sheetData>
    <row r="3" spans="1:13" ht="21" x14ac:dyDescent="0.35">
      <c r="C3" s="1" t="s">
        <v>9</v>
      </c>
    </row>
    <row r="4" spans="1:13" s="26" customFormat="1" x14ac:dyDescent="0.25">
      <c r="F4" s="31"/>
      <c r="G4" s="31"/>
      <c r="H4" s="31"/>
      <c r="I4" s="31"/>
      <c r="J4" s="31"/>
    </row>
    <row r="5" spans="1:13" s="26" customFormat="1" x14ac:dyDescent="0.25">
      <c r="G5" s="27"/>
    </row>
    <row r="6" spans="1:13" s="26" customFormat="1" ht="98.45" customHeight="1" x14ac:dyDescent="0.25">
      <c r="C6" s="45" t="s">
        <v>27</v>
      </c>
      <c r="D6" s="45"/>
      <c r="E6" s="45"/>
      <c r="F6" s="45"/>
      <c r="G6" s="45"/>
      <c r="H6" s="45"/>
      <c r="I6" s="45"/>
    </row>
    <row r="7" spans="1:13" x14ac:dyDescent="0.25">
      <c r="A7" s="35"/>
    </row>
    <row r="8" spans="1:13" ht="15.75" thickBot="1" x14ac:dyDescent="0.3">
      <c r="A8" s="35"/>
      <c r="B8" s="4" t="s">
        <v>10</v>
      </c>
      <c r="C8" s="5" t="s">
        <v>11</v>
      </c>
      <c r="D8" s="6" t="s">
        <v>12</v>
      </c>
      <c r="E8" s="5" t="s">
        <v>14</v>
      </c>
      <c r="F8" s="43" t="s">
        <v>16</v>
      </c>
      <c r="G8" s="44"/>
      <c r="H8" s="22" t="s">
        <v>18</v>
      </c>
      <c r="I8" s="7" t="s">
        <v>20</v>
      </c>
      <c r="J8" s="6" t="s">
        <v>16</v>
      </c>
    </row>
    <row r="9" spans="1:13" ht="16.5" thickTop="1" thickBot="1" x14ac:dyDescent="0.3">
      <c r="A9" s="35"/>
      <c r="B9" s="8"/>
      <c r="C9" s="9"/>
      <c r="D9" s="10" t="s">
        <v>13</v>
      </c>
      <c r="E9" s="11" t="s">
        <v>15</v>
      </c>
      <c r="F9" s="2" t="s">
        <v>17</v>
      </c>
      <c r="G9" s="12" t="s">
        <v>6</v>
      </c>
      <c r="H9" s="23" t="s">
        <v>19</v>
      </c>
      <c r="I9" s="8" t="s">
        <v>5</v>
      </c>
      <c r="J9" s="11" t="s">
        <v>21</v>
      </c>
    </row>
    <row r="10" spans="1:13" ht="16.5" thickTop="1" thickBot="1" x14ac:dyDescent="0.3">
      <c r="A10" s="35"/>
      <c r="B10" s="13" t="s">
        <v>22</v>
      </c>
      <c r="C10" s="14" t="s">
        <v>0</v>
      </c>
      <c r="D10" s="15">
        <v>12</v>
      </c>
      <c r="E10" s="41">
        <f>1000/D10</f>
        <v>83.333333333333329</v>
      </c>
      <c r="F10" s="16">
        <f t="shared" ref="F10:F19" si="0">G10/E10</f>
        <v>1.8240000000000003E-2</v>
      </c>
      <c r="G10" s="28">
        <v>1.52</v>
      </c>
      <c r="H10" s="24"/>
      <c r="I10" s="17">
        <f t="shared" ref="I10:I19" si="1">D10*H10/1000</f>
        <v>0</v>
      </c>
      <c r="J10" s="33">
        <f>F10*H10</f>
        <v>0</v>
      </c>
    </row>
    <row r="11" spans="1:13" ht="16.5" thickTop="1" thickBot="1" x14ac:dyDescent="0.3">
      <c r="A11" s="35"/>
      <c r="B11" s="13"/>
      <c r="C11" s="18" t="s">
        <v>1</v>
      </c>
      <c r="D11" s="18">
        <v>23</v>
      </c>
      <c r="E11" s="41">
        <f t="shared" ref="E11:E19" si="2">1000/D11</f>
        <v>43.478260869565219</v>
      </c>
      <c r="F11" s="16">
        <f t="shared" si="0"/>
        <v>3.4959999999999998E-2</v>
      </c>
      <c r="G11" s="28">
        <v>1.52</v>
      </c>
      <c r="H11" s="24"/>
      <c r="I11" s="17">
        <f t="shared" si="1"/>
        <v>0</v>
      </c>
      <c r="J11" s="33">
        <f t="shared" ref="J11:J19" si="3">I11*G11</f>
        <v>0</v>
      </c>
    </row>
    <row r="12" spans="1:13" ht="16.5" thickTop="1" thickBot="1" x14ac:dyDescent="0.3">
      <c r="A12" s="35"/>
      <c r="B12" s="19"/>
      <c r="C12" s="20" t="s">
        <v>2</v>
      </c>
      <c r="D12" s="20">
        <v>65</v>
      </c>
      <c r="E12" s="41">
        <f t="shared" si="2"/>
        <v>15.384615384615385</v>
      </c>
      <c r="F12" s="3">
        <f t="shared" si="0"/>
        <v>9.8799999999999999E-2</v>
      </c>
      <c r="G12" s="28">
        <v>1.52</v>
      </c>
      <c r="H12" s="25"/>
      <c r="I12" s="21">
        <f t="shared" si="1"/>
        <v>0</v>
      </c>
      <c r="J12" s="36">
        <f t="shared" si="3"/>
        <v>0</v>
      </c>
    </row>
    <row r="13" spans="1:13" ht="16.5" thickTop="1" thickBot="1" x14ac:dyDescent="0.3">
      <c r="A13" s="35"/>
      <c r="B13" s="13"/>
      <c r="C13" s="18" t="s">
        <v>3</v>
      </c>
      <c r="D13" s="18">
        <v>45</v>
      </c>
      <c r="E13" s="41">
        <f t="shared" si="2"/>
        <v>22.222222222222221</v>
      </c>
      <c r="F13" s="16">
        <f t="shared" si="0"/>
        <v>6.8400000000000002E-2</v>
      </c>
      <c r="G13" s="28">
        <v>1.52</v>
      </c>
      <c r="H13" s="24"/>
      <c r="I13" s="17">
        <f t="shared" si="1"/>
        <v>0</v>
      </c>
      <c r="J13" s="33">
        <f t="shared" si="3"/>
        <v>0</v>
      </c>
      <c r="M13" s="35"/>
    </row>
    <row r="14" spans="1:13" ht="16.5" thickTop="1" thickBot="1" x14ac:dyDescent="0.3">
      <c r="A14" s="35"/>
      <c r="B14" s="19"/>
      <c r="C14" s="20" t="s">
        <v>4</v>
      </c>
      <c r="D14" s="20">
        <v>135</v>
      </c>
      <c r="E14" s="41">
        <f t="shared" si="2"/>
        <v>7.4074074074074074</v>
      </c>
      <c r="F14" s="3">
        <f t="shared" si="0"/>
        <v>0.20519999999999999</v>
      </c>
      <c r="G14" s="28">
        <v>1.52</v>
      </c>
      <c r="H14" s="25"/>
      <c r="I14" s="21">
        <f t="shared" si="1"/>
        <v>0</v>
      </c>
      <c r="J14" s="36">
        <f t="shared" si="3"/>
        <v>0</v>
      </c>
    </row>
    <row r="15" spans="1:13" ht="16.5" thickTop="1" thickBot="1" x14ac:dyDescent="0.3">
      <c r="A15" s="35"/>
      <c r="B15" s="13" t="s">
        <v>23</v>
      </c>
      <c r="C15" s="18" t="s">
        <v>3</v>
      </c>
      <c r="D15" s="18">
        <v>45</v>
      </c>
      <c r="E15" s="41">
        <f t="shared" si="2"/>
        <v>22.222222222222221</v>
      </c>
      <c r="F15" s="16">
        <f t="shared" si="0"/>
        <v>0.13500000000000001</v>
      </c>
      <c r="G15" s="28">
        <v>3</v>
      </c>
      <c r="H15" s="24"/>
      <c r="I15" s="17">
        <f t="shared" si="1"/>
        <v>0</v>
      </c>
      <c r="J15" s="33">
        <f t="shared" si="3"/>
        <v>0</v>
      </c>
      <c r="M15" s="38"/>
    </row>
    <row r="16" spans="1:13" ht="16.5" thickTop="1" thickBot="1" x14ac:dyDescent="0.3">
      <c r="A16" s="35"/>
      <c r="B16" s="19"/>
      <c r="C16" s="18" t="s">
        <v>8</v>
      </c>
      <c r="D16" s="18">
        <v>15</v>
      </c>
      <c r="E16" s="41">
        <f t="shared" si="2"/>
        <v>66.666666666666671</v>
      </c>
      <c r="F16" s="16">
        <f>G16/E16</f>
        <v>4.4999999999999998E-2</v>
      </c>
      <c r="G16" s="28">
        <v>3</v>
      </c>
      <c r="H16" s="24"/>
      <c r="I16" s="17">
        <f>D16*H16/1000</f>
        <v>0</v>
      </c>
      <c r="J16" s="33">
        <f>I16*G16</f>
        <v>0</v>
      </c>
    </row>
    <row r="17" spans="1:11" ht="16.5" thickTop="1" thickBot="1" x14ac:dyDescent="0.3">
      <c r="A17" s="35"/>
      <c r="B17" s="13"/>
      <c r="C17" s="18" t="s">
        <v>26</v>
      </c>
      <c r="D17" s="18">
        <v>3</v>
      </c>
      <c r="E17" s="41">
        <f t="shared" si="2"/>
        <v>333.33333333333331</v>
      </c>
      <c r="F17" s="16">
        <f t="shared" si="0"/>
        <v>9.0000000000000011E-3</v>
      </c>
      <c r="G17" s="28">
        <v>3</v>
      </c>
      <c r="H17" s="24"/>
      <c r="I17" s="17">
        <f t="shared" si="1"/>
        <v>0</v>
      </c>
      <c r="J17" s="33">
        <f t="shared" si="3"/>
        <v>0</v>
      </c>
    </row>
    <row r="18" spans="1:11" ht="16.5" thickTop="1" thickBot="1" x14ac:dyDescent="0.3">
      <c r="A18" s="35"/>
      <c r="B18" s="32" t="s">
        <v>28</v>
      </c>
      <c r="C18" s="18" t="s">
        <v>7</v>
      </c>
      <c r="D18" s="18">
        <v>25</v>
      </c>
      <c r="E18" s="41">
        <f t="shared" si="2"/>
        <v>40</v>
      </c>
      <c r="F18" s="16">
        <f t="shared" si="0"/>
        <v>8.7499999999999991E-3</v>
      </c>
      <c r="G18" s="28">
        <v>0.35</v>
      </c>
      <c r="H18" s="24"/>
      <c r="I18" s="17">
        <f t="shared" si="1"/>
        <v>0</v>
      </c>
      <c r="J18" s="33">
        <f t="shared" si="3"/>
        <v>0</v>
      </c>
    </row>
    <row r="19" spans="1:11" ht="16.5" thickTop="1" thickBot="1" x14ac:dyDescent="0.3">
      <c r="A19" s="35"/>
      <c r="B19" s="19" t="s">
        <v>24</v>
      </c>
      <c r="C19" s="20" t="s">
        <v>26</v>
      </c>
      <c r="D19" s="20">
        <v>1</v>
      </c>
      <c r="E19" s="41">
        <f t="shared" si="2"/>
        <v>1000</v>
      </c>
      <c r="F19" s="3">
        <f t="shared" si="0"/>
        <v>4.0000000000000002E-4</v>
      </c>
      <c r="G19" s="29">
        <v>0.4</v>
      </c>
      <c r="H19" s="25"/>
      <c r="I19" s="21">
        <f t="shared" si="1"/>
        <v>0</v>
      </c>
      <c r="J19" s="36">
        <f t="shared" si="3"/>
        <v>0</v>
      </c>
    </row>
    <row r="20" spans="1:11" ht="16.5" thickTop="1" thickBot="1" x14ac:dyDescent="0.3">
      <c r="A20" s="35"/>
      <c r="B20" s="30" t="s">
        <v>25</v>
      </c>
      <c r="C20" s="18"/>
      <c r="D20" s="18"/>
      <c r="E20" s="15"/>
      <c r="F20" s="16" t="e">
        <f>G20/E20</f>
        <v>#DIV/0!</v>
      </c>
      <c r="G20" s="28"/>
      <c r="H20" s="24"/>
      <c r="I20" s="17">
        <f>D20*H20/1000</f>
        <v>0</v>
      </c>
      <c r="J20" s="33">
        <f>I20*G20</f>
        <v>0</v>
      </c>
    </row>
    <row r="21" spans="1:11" ht="16.5" thickTop="1" thickBot="1" x14ac:dyDescent="0.3">
      <c r="A21" s="35"/>
      <c r="B21" s="42" t="s">
        <v>25</v>
      </c>
      <c r="C21" s="18"/>
      <c r="D21" s="18"/>
      <c r="E21" s="15"/>
      <c r="F21" s="16" t="e">
        <f>G21/E21</f>
        <v>#DIV/0!</v>
      </c>
      <c r="G21" s="28"/>
      <c r="H21" s="24"/>
      <c r="I21" s="17">
        <f>D21*H21/1000</f>
        <v>0</v>
      </c>
      <c r="J21" s="33">
        <f>I21*G21</f>
        <v>0</v>
      </c>
      <c r="K21" s="37"/>
    </row>
    <row r="22" spans="1:11" ht="16.5" thickTop="1" thickBot="1" x14ac:dyDescent="0.3">
      <c r="A22" s="35"/>
      <c r="I22" s="40"/>
    </row>
    <row r="23" spans="1:11" ht="15.75" thickTop="1" x14ac:dyDescent="0.25">
      <c r="A23" s="35"/>
    </row>
    <row r="24" spans="1:11" ht="15.75" thickBot="1" x14ac:dyDescent="0.3">
      <c r="A24" s="35"/>
      <c r="I24" s="34"/>
    </row>
    <row r="25" spans="1:11" ht="15.75" thickTop="1" x14ac:dyDescent="0.25">
      <c r="A25" s="35"/>
    </row>
    <row r="27" spans="1:11" ht="15.75" thickBot="1" x14ac:dyDescent="0.3"/>
    <row r="28" spans="1:11" ht="15.75" thickTop="1" x14ac:dyDescent="0.25">
      <c r="I28" s="39"/>
    </row>
  </sheetData>
  <mergeCells count="2">
    <mergeCell ref="F8:G8"/>
    <mergeCell ref="C6:I6"/>
  </mergeCells>
  <pageMargins left="0.70866141732283472" right="0.70866141732283472" top="0.74803149606299213" bottom="0.74803149606299213" header="0.31496062992125984" footer="0.31496062992125984"/>
  <pageSetup paperSize="9" orientation="landscape" horizontalDpi="4294967293" r:id="rId1"/>
  <headerFooter>
    <oddHeader>&amp;R&amp;"Calibri"&amp;12&amp;KFF0000 CONFIDENTIAL&amp;1#_x000D_</oddHead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bfb85078-1717-4a03-80f3-16fc060c5ee5">
      <Terms xmlns="http://schemas.microsoft.com/office/infopath/2007/PartnerControls"/>
    </lcf76f155ced4ddcb4097134ff3c332f>
    <TaxCatchAll xmlns="819ac762-be0f-47f5-9a03-3fa3e241cbd5"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2F6AFAB7124904C826CF8F941E653E8" ma:contentTypeVersion="15" ma:contentTypeDescription="Create a new document." ma:contentTypeScope="" ma:versionID="1499886382b11f508169930d2d731d20">
  <xsd:schema xmlns:xsd="http://www.w3.org/2001/XMLSchema" xmlns:xs="http://www.w3.org/2001/XMLSchema" xmlns:p="http://schemas.microsoft.com/office/2006/metadata/properties" xmlns:ns2="bfb85078-1717-4a03-80f3-16fc060c5ee5" xmlns:ns3="819ac762-be0f-47f5-9a03-3fa3e241cbd5" targetNamespace="http://schemas.microsoft.com/office/2006/metadata/properties" ma:root="true" ma:fieldsID="9c43cab56bd0f3415c6b3708abd085f9" ns2:_="" ns3:_="">
    <xsd:import namespace="bfb85078-1717-4a03-80f3-16fc060c5ee5"/>
    <xsd:import namespace="819ac762-be0f-47f5-9a03-3fa3e241cbd5"/>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Location"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fb85078-1717-4a03-80f3-16fc060c5ee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fe7e5579-77b3-4f09-8d5b-d5cf4c169132"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18" nillable="true" ma:displayName="Location" ma:description="" ma:indexed="true"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9ac762-be0f-47f5-9a03-3fa3e241cbd5"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2cecc54-2fc8-4140-8748-2ef306a3e58e}" ma:internalName="TaxCatchAll" ma:showField="CatchAllData" ma:web="819ac762-be0f-47f5-9a03-3fa3e241cbd5">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9AE5DAB-DF16-4B60-9C5D-B9720AF913FB}">
  <ds:schemaRefs>
    <ds:schemaRef ds:uri="http://www.w3.org/XML/1998/namespace"/>
    <ds:schemaRef ds:uri="http://purl.org/dc/dcmitype/"/>
    <ds:schemaRef ds:uri="819ac762-be0f-47f5-9a03-3fa3e241cbd5"/>
    <ds:schemaRef ds:uri="http://purl.org/dc/elements/1.1/"/>
    <ds:schemaRef ds:uri="bfb85078-1717-4a03-80f3-16fc060c5ee5"/>
    <ds:schemaRef ds:uri="http://schemas.microsoft.com/office/2006/documentManagement/types"/>
    <ds:schemaRef ds:uri="http://schemas.microsoft.com/office/infopath/2007/PartnerControls"/>
    <ds:schemaRef ds:uri="http://schemas.openxmlformats.org/package/2006/metadata/core-properties"/>
    <ds:schemaRef ds:uri="http://schemas.microsoft.com/office/2006/metadata/properties"/>
    <ds:schemaRef ds:uri="http://purl.org/dc/terms/"/>
  </ds:schemaRefs>
</ds:datastoreItem>
</file>

<file path=customXml/itemProps2.xml><?xml version="1.0" encoding="utf-8"?>
<ds:datastoreItem xmlns:ds="http://schemas.openxmlformats.org/officeDocument/2006/customXml" ds:itemID="{7A4F8A99-F809-43BB-9BAB-C15B5B51217D}"/>
</file>

<file path=customXml/itemProps3.xml><?xml version="1.0" encoding="utf-8"?>
<ds:datastoreItem xmlns:ds="http://schemas.openxmlformats.org/officeDocument/2006/customXml" ds:itemID="{4CE159C9-4DDD-4C92-AFC0-67ADA22427A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Laskentataulukot</vt:lpstr>
      </vt:variant>
      <vt:variant>
        <vt:i4>1</vt:i4>
      </vt:variant>
    </vt:vector>
  </HeadingPairs>
  <TitlesOfParts>
    <vt:vector size="1" baseType="lpstr">
      <vt:lpstr>Reporting aid table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Liisa-Marie Stenbäck</dc:creator>
  <cp:lastModifiedBy>Venla Hassinen</cp:lastModifiedBy>
  <cp:lastPrinted>2008-10-06T07:19:19Z</cp:lastPrinted>
  <dcterms:created xsi:type="dcterms:W3CDTF">2008-09-25T16:31:07Z</dcterms:created>
  <dcterms:modified xsi:type="dcterms:W3CDTF">2026-03-03T10:54:47Z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0x01010062F6AFAB7124904C826CF8F941E653E8</vt:lpwstr>
  </property>
  <property fmtid="{D5CDD505-2E9C-101B-9397-08002B2CF9AE}" pid="3" name="Order">
    <vt:r8>1789800</vt:r8>
  </property>
  <property fmtid="{D5CDD505-2E9C-101B-9397-08002B2CF9AE}" pid="4" name="MSIP_Label_0ce1acb1-92f8-4a1e-af35-fdf50065f0ae_Enabled">
    <vt:lpwstr>true</vt:lpwstr>
  </property>
  <property fmtid="{D5CDD505-2E9C-101B-9397-08002B2CF9AE}" pid="5" name="MSIP_Label_0ce1acb1-92f8-4a1e-af35-fdf50065f0ae_SetDate">
    <vt:lpwstr>2022-12-05T10:11:57Z</vt:lpwstr>
  </property>
  <property fmtid="{D5CDD505-2E9C-101B-9397-08002B2CF9AE}" pid="6" name="MSIP_Label_0ce1acb1-92f8-4a1e-af35-fdf50065f0ae_Method">
    <vt:lpwstr>Standard</vt:lpwstr>
  </property>
  <property fmtid="{D5CDD505-2E9C-101B-9397-08002B2CF9AE}" pid="7" name="MSIP_Label_0ce1acb1-92f8-4a1e-af35-fdf50065f0ae_Name">
    <vt:lpwstr>Confidential</vt:lpwstr>
  </property>
  <property fmtid="{D5CDD505-2E9C-101B-9397-08002B2CF9AE}" pid="8" name="MSIP_Label_0ce1acb1-92f8-4a1e-af35-fdf50065f0ae_SiteId">
    <vt:lpwstr>2ccee56c-6d48-4028-9578-e29696535ef0</vt:lpwstr>
  </property>
  <property fmtid="{D5CDD505-2E9C-101B-9397-08002B2CF9AE}" pid="9" name="MSIP_Label_0ce1acb1-92f8-4a1e-af35-fdf50065f0ae_ActionId">
    <vt:lpwstr>b81c16eb-ee79-4395-9fbb-a06ce88c495f</vt:lpwstr>
  </property>
  <property fmtid="{D5CDD505-2E9C-101B-9397-08002B2CF9AE}" pid="10" name="MSIP_Label_0ce1acb1-92f8-4a1e-af35-fdf50065f0ae_ContentBits">
    <vt:lpwstr>1</vt:lpwstr>
  </property>
  <property fmtid="{D5CDD505-2E9C-101B-9397-08002B2CF9AE}" pid="11" name="MediaServiceImageTags">
    <vt:lpwstr/>
  </property>
</Properties>
</file>