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recser.sharepoint.com/Documents/08 Tuottaja-asiat/Hinnastot/Raportoinnin aputaulukot kaikki kielet/"/>
    </mc:Choice>
  </mc:AlternateContent>
  <xr:revisionPtr revIDLastSave="280" documentId="13_ncr:1_{8B4366C3-A492-42CC-8C4E-14A264B8CCDF}" xr6:coauthVersionLast="47" xr6:coauthVersionMax="47" xr10:uidLastSave="{58499530-4990-416E-81FE-52A973C0C6A1}"/>
  <bookViews>
    <workbookView xWindow="-120" yWindow="-120" windowWidth="29040" windowHeight="15720" xr2:uid="{00000000-000D-0000-FFFF-FFFF00000000}"/>
  </bookViews>
  <sheets>
    <sheet name="Raportoinnin aputaulukk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E11" i="1" l="1"/>
  <c r="F11" i="1"/>
  <c r="E12" i="1"/>
  <c r="F12" i="1"/>
  <c r="E13" i="1"/>
  <c r="F13" i="1"/>
  <c r="E14" i="1"/>
  <c r="F14" i="1"/>
  <c r="E15" i="1"/>
  <c r="F15" i="1"/>
  <c r="E16" i="1"/>
  <c r="F16" i="1"/>
  <c r="E17" i="1"/>
  <c r="F17" i="1"/>
  <c r="E18" i="1"/>
  <c r="F18" i="1"/>
  <c r="E19" i="1"/>
  <c r="F19" i="1"/>
  <c r="E10" i="1"/>
  <c r="I16" i="1"/>
  <c r="J16" i="1"/>
  <c r="I18" i="1"/>
  <c r="J18" i="1"/>
  <c r="I21" i="1"/>
  <c r="J21" i="1"/>
  <c r="I20" i="1"/>
  <c r="J20" i="1"/>
  <c r="F21" i="1"/>
  <c r="F20" i="1"/>
  <c r="I19" i="1"/>
  <c r="J19" i="1"/>
  <c r="I17" i="1"/>
  <c r="J17" i="1"/>
  <c r="I15" i="1"/>
  <c r="J15" i="1"/>
  <c r="I14" i="1"/>
  <c r="J14" i="1"/>
  <c r="I13" i="1"/>
  <c r="J13" i="1"/>
  <c r="I12" i="1"/>
  <c r="J12" i="1"/>
  <c r="I11" i="1"/>
  <c r="J11" i="1"/>
  <c r="I10" i="1"/>
  <c r="J10" i="1"/>
</calcChain>
</file>

<file path=xl/sharedStrings.xml><?xml version="1.0" encoding="utf-8"?>
<sst xmlns="http://schemas.openxmlformats.org/spreadsheetml/2006/main" count="33" uniqueCount="29">
  <si>
    <t>kpl/kg</t>
  </si>
  <si>
    <t>AAA</t>
  </si>
  <si>
    <t>AA</t>
  </si>
  <si>
    <t>C</t>
  </si>
  <si>
    <t>9V</t>
  </si>
  <si>
    <t>D</t>
  </si>
  <si>
    <t>Raportoinnin aputaulukko</t>
  </si>
  <si>
    <t>Standardit</t>
  </si>
  <si>
    <t>Kierrätysmaksu</t>
  </si>
  <si>
    <t xml:space="preserve">Syötä </t>
  </si>
  <si>
    <t>kpl:t</t>
  </si>
  <si>
    <t>kg</t>
  </si>
  <si>
    <t>grammaa/kpl</t>
  </si>
  <si>
    <t>Yhteensä</t>
  </si>
  <si>
    <t>summa (€)</t>
  </si>
  <si>
    <t>€ /kpl</t>
  </si>
  <si>
    <t>€ /kg</t>
  </si>
  <si>
    <t>Alkaliparistot ym.</t>
  </si>
  <si>
    <t>Litiumparistot</t>
  </si>
  <si>
    <t>Nappiparistot</t>
  </si>
  <si>
    <t>Keskipaino</t>
  </si>
  <si>
    <t>Yksikön tyyppi</t>
  </si>
  <si>
    <t>Lisää paristotyyppi</t>
  </si>
  <si>
    <t>Paristo- / akkutyyppi</t>
  </si>
  <si>
    <t>Hopeaoksidiparistot</t>
  </si>
  <si>
    <t>AA/HR6</t>
  </si>
  <si>
    <t>AA/FR6</t>
  </si>
  <si>
    <t>Ladattavat akut (NiMh)</t>
  </si>
  <si>
    <t>Raportointijärjestelmään syötetään kappaleiden lisäksi kilomäärät hintaluokittain. Tämän aputaulukon avulla voit muuttaa standardiparistojen kappalemäärät kiloiksi. Aputaulukko on suuntaa antava ja se on muokattavissa. Tarkista pariston ja akun tarkka paino viime kädessä valmistajalta.
Voit helposti lisätä alle rivejä omille akkutyypeillesi ja päivittää hintoja. Esitetyt hinnat ovat voimassa alkaen 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</si>
</sst>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Red]0.000"/>
    <numFmt numFmtId="165" formatCode="0.0\ %"/>
    <numFmt numFmtId="166" formatCode="#,##0;[Red]#,##0"/>
    <numFmt numFmtId="167" formatCode="#,##0.0;[Red]#,##0.0"/>
    <numFmt numFmtId="168" formatCode="#,##0.00\ [$€-1]"/>
    <numFmt numFmtId="169" formatCode="0.00;[Red]0.00"/>
    <numFmt numFmtId="170" formatCode="0.0"/>
  </numFmts>
  <fonts count="10" x14ac:knownFonts="1">
    <font>
      <sz val="11"/>
      <color theme="1"/>
      <name val="Calibri"/>
      <family val="2"/>
      <scheme val="minor"/>
    </font>
    <font>
      <sz val="11"/>
      <color theme="0"/>
      <name val="Calibri"/>
      <family val="2"/>
      <scheme val="minor"/>
    </font>
    <font>
      <u/>
      <sz val="11"/>
      <color theme="10"/>
      <name val="Calibri"/>
      <family val="2"/>
    </font>
    <font>
      <b/>
      <sz val="11"/>
      <color theme="1"/>
      <name val="Calibri"/>
      <family val="2"/>
      <scheme val="minor"/>
    </font>
    <font>
      <b/>
      <sz val="11"/>
      <color theme="0"/>
      <name val="Calibri"/>
      <family val="2"/>
      <scheme val="minor"/>
    </font>
    <font>
      <b/>
      <sz val="16"/>
      <color theme="1"/>
      <name val="Calibri"/>
      <family val="2"/>
      <scheme val="minor"/>
    </font>
    <font>
      <b/>
      <u/>
      <sz val="11"/>
      <color theme="10"/>
      <name val="Calibri"/>
      <family val="2"/>
    </font>
    <font>
      <i/>
      <sz val="11"/>
      <color theme="1"/>
      <name val="Calibri"/>
      <family val="2"/>
      <scheme val="minor"/>
    </font>
    <font>
      <sz val="10"/>
      <color theme="1"/>
      <name val="Calibri"/>
      <family val="2"/>
      <scheme val="minor"/>
    </font>
    <font>
      <sz val="10"/>
      <color rgb="FF000000"/>
      <name val="Times New Roman"/>
      <charset val="204"/>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0">
    <border>
      <left/>
      <right/>
      <top/>
      <bottom/>
      <diagonal/>
    </border>
    <border>
      <left/>
      <right style="thick">
        <color theme="0"/>
      </right>
      <top/>
      <bottom style="thick">
        <color theme="0"/>
      </bottom>
      <diagonal/>
    </border>
    <border>
      <left style="thick">
        <color theme="0"/>
      </left>
      <right style="thick">
        <color theme="0"/>
      </right>
      <top/>
      <bottom style="thick">
        <color theme="0"/>
      </bottom>
      <diagonal/>
    </border>
    <border>
      <left/>
      <right style="thick">
        <color theme="0"/>
      </right>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s>
  <cellStyleXfs count="3">
    <xf numFmtId="0" fontId="0" fillId="0" borderId="0"/>
    <xf numFmtId="0" fontId="2" fillId="0" borderId="0" applyNumberFormat="0" applyFill="0" applyBorder="0" applyAlignment="0" applyProtection="0">
      <alignment vertical="top"/>
      <protection locked="0"/>
    </xf>
    <xf numFmtId="0" fontId="9" fillId="0" borderId="0"/>
  </cellStyleXfs>
  <cellXfs count="46">
    <xf numFmtId="0" fontId="0" fillId="0" borderId="0" xfId="0"/>
    <xf numFmtId="0" fontId="5" fillId="0" borderId="0" xfId="0" applyFont="1"/>
    <xf numFmtId="165" fontId="3" fillId="2" borderId="0" xfId="0" applyNumberFormat="1" applyFont="1" applyFill="1" applyAlignment="1">
      <alignment horizontal="center"/>
    </xf>
    <xf numFmtId="164" fontId="0" fillId="2" borderId="0" xfId="0" applyNumberFormat="1" applyFill="1" applyAlignment="1">
      <alignment horizontal="center"/>
    </xf>
    <xf numFmtId="0" fontId="3" fillId="2" borderId="1" xfId="0" applyFont="1" applyFill="1" applyBorder="1"/>
    <xf numFmtId="165" fontId="3" fillId="2" borderId="2" xfId="0" applyNumberFormat="1"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165" fontId="3" fillId="2" borderId="3" xfId="0" applyNumberFormat="1" applyFont="1" applyFill="1" applyBorder="1" applyAlignment="1">
      <alignment horizontal="center"/>
    </xf>
    <xf numFmtId="0" fontId="0" fillId="2" borderId="4" xfId="0" applyFill="1" applyBorder="1"/>
    <xf numFmtId="1" fontId="3" fillId="2" borderId="4" xfId="0" applyNumberFormat="1" applyFont="1" applyFill="1" applyBorder="1" applyAlignment="1">
      <alignment horizontal="center"/>
    </xf>
    <xf numFmtId="165" fontId="3" fillId="2" borderId="4" xfId="0" applyNumberFormat="1"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xf numFmtId="165" fontId="0" fillId="2" borderId="6" xfId="0" applyNumberFormat="1" applyFill="1" applyBorder="1" applyAlignment="1">
      <alignment horizontal="center"/>
    </xf>
    <xf numFmtId="1" fontId="0" fillId="2" borderId="6" xfId="0" applyNumberFormat="1" applyFill="1" applyBorder="1" applyAlignment="1">
      <alignment horizontal="center"/>
    </xf>
    <xf numFmtId="164" fontId="0" fillId="2" borderId="7" xfId="0" applyNumberFormat="1" applyFill="1" applyBorder="1" applyAlignment="1">
      <alignment horizontal="center"/>
    </xf>
    <xf numFmtId="167" fontId="0" fillId="2" borderId="5" xfId="0" applyNumberFormat="1" applyFill="1" applyBorder="1" applyAlignment="1">
      <alignment horizontal="center"/>
    </xf>
    <xf numFmtId="0" fontId="0" fillId="2" borderId="6" xfId="0" applyFill="1" applyBorder="1" applyAlignment="1">
      <alignment horizontal="center"/>
    </xf>
    <xf numFmtId="0" fontId="3" fillId="2" borderId="3" xfId="0" applyFont="1" applyFill="1" applyBorder="1"/>
    <xf numFmtId="0" fontId="0" fillId="2" borderId="4" xfId="0" applyFill="1" applyBorder="1" applyAlignment="1">
      <alignment horizontal="center"/>
    </xf>
    <xf numFmtId="167" fontId="0" fillId="2" borderId="3" xfId="0" applyNumberFormat="1" applyFill="1" applyBorder="1" applyAlignment="1">
      <alignment horizontal="center"/>
    </xf>
    <xf numFmtId="0" fontId="4" fillId="3" borderId="2" xfId="0" applyFont="1" applyFill="1" applyBorder="1" applyAlignment="1">
      <alignment horizontal="center"/>
    </xf>
    <xf numFmtId="165" fontId="4" fillId="3" borderId="4" xfId="0" applyNumberFormat="1" applyFont="1" applyFill="1" applyBorder="1" applyAlignment="1">
      <alignment horizontal="center"/>
    </xf>
    <xf numFmtId="166" fontId="1" fillId="3" borderId="6" xfId="0" applyNumberFormat="1" applyFont="1" applyFill="1" applyBorder="1" applyAlignment="1">
      <alignment horizontal="center"/>
    </xf>
    <xf numFmtId="166" fontId="1" fillId="3" borderId="4" xfId="0" applyNumberFormat="1" applyFont="1" applyFill="1" applyBorder="1" applyAlignment="1">
      <alignment horizontal="center"/>
    </xf>
    <xf numFmtId="0" fontId="3" fillId="0" borderId="0" xfId="0" applyFont="1"/>
    <xf numFmtId="0" fontId="6" fillId="0" borderId="0" xfId="1" applyFont="1" applyAlignment="1" applyProtection="1"/>
    <xf numFmtId="169" fontId="0" fillId="2" borderId="5" xfId="0" applyNumberFormat="1" applyFill="1" applyBorder="1" applyAlignment="1">
      <alignment horizontal="center"/>
    </xf>
    <xf numFmtId="169" fontId="0" fillId="2" borderId="3" xfId="0" applyNumberFormat="1" applyFill="1" applyBorder="1" applyAlignment="1">
      <alignment horizontal="center"/>
    </xf>
    <xf numFmtId="0" fontId="7" fillId="2" borderId="5" xfId="0" applyFont="1" applyFill="1" applyBorder="1"/>
    <xf numFmtId="0" fontId="2" fillId="0" borderId="0" xfId="1" applyAlignment="1" applyProtection="1"/>
    <xf numFmtId="0" fontId="3" fillId="2" borderId="6" xfId="0" applyFont="1" applyFill="1" applyBorder="1"/>
    <xf numFmtId="168" fontId="0" fillId="2" borderId="6" xfId="0" applyNumberFormat="1" applyFill="1" applyBorder="1" applyAlignment="1">
      <alignment horizontal="center"/>
    </xf>
    <xf numFmtId="0" fontId="0" fillId="0" borderId="8" xfId="0" applyBorder="1"/>
    <xf numFmtId="0" fontId="0" fillId="0" borderId="3" xfId="0" applyBorder="1"/>
    <xf numFmtId="168" fontId="0" fillId="2" borderId="4" xfId="0" applyNumberFormat="1" applyFill="1" applyBorder="1" applyAlignment="1">
      <alignment horizontal="center"/>
    </xf>
    <xf numFmtId="0" fontId="0" fillId="0" borderId="6" xfId="0" applyBorder="1"/>
    <xf numFmtId="0" fontId="0" fillId="0" borderId="1" xfId="0" applyBorder="1"/>
    <xf numFmtId="0" fontId="0" fillId="0" borderId="9" xfId="0" applyBorder="1"/>
    <xf numFmtId="0" fontId="0" fillId="0" borderId="7" xfId="0" applyBorder="1"/>
    <xf numFmtId="170" fontId="0" fillId="2" borderId="6" xfId="0" applyNumberFormat="1" applyFill="1" applyBorder="1" applyAlignment="1">
      <alignment horizontal="center"/>
    </xf>
    <xf numFmtId="0" fontId="7" fillId="2" borderId="6" xfId="0" applyFont="1" applyFill="1" applyBorder="1"/>
    <xf numFmtId="165" fontId="3" fillId="2" borderId="8" xfId="0" applyNumberFormat="1" applyFont="1" applyFill="1" applyBorder="1" applyAlignment="1">
      <alignment horizontal="center"/>
    </xf>
    <xf numFmtId="0" fontId="0" fillId="2" borderId="1" xfId="0" applyFill="1" applyBorder="1"/>
    <xf numFmtId="0" fontId="8" fillId="0" borderId="0" xfId="0" applyFont="1" applyAlignment="1">
      <alignment horizontal="left" vertical="top" wrapText="1"/>
    </xf>
  </cellXfs>
  <cellStyles count="3">
    <cellStyle name="Hyperlinkki" xfId="1" builtinId="8"/>
    <cellStyle name="Normaali" xfId="0" builtinId="0"/>
    <cellStyle name="Normaali 2" xfId="2" xr:uid="{0EEB76A4-3DCD-4BFD-999B-2A6492A05562}"/>
  </cellStyles>
  <dxfs count="0"/>
  <tableStyles count="0" defaultTableStyle="TableStyleMedium9" defaultPivotStyle="PivotStyleLight16"/>
  <colors>
    <mruColors>
      <color rgb="FF333333"/>
      <color rgb="FFED1C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3</xdr:row>
      <xdr:rowOff>173858</xdr:rowOff>
    </xdr:from>
    <xdr:to>
      <xdr:col>1</xdr:col>
      <xdr:colOff>1619250</xdr:colOff>
      <xdr:row>5</xdr:row>
      <xdr:rowOff>582301</xdr:rowOff>
    </xdr:to>
    <xdr:pic>
      <xdr:nvPicPr>
        <xdr:cNvPr id="3" name="Kuva 2">
          <a:extLst>
            <a:ext uri="{FF2B5EF4-FFF2-40B4-BE49-F238E27FC236}">
              <a16:creationId xmlns:a16="http://schemas.microsoft.com/office/drawing/2014/main" id="{012BD22E-7DD4-DC42-41B9-C1A4961DA5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821558"/>
          <a:ext cx="1609725" cy="7894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M28"/>
  <sheetViews>
    <sheetView showGridLines="0" tabSelected="1" zoomScaleNormal="100" workbookViewId="0">
      <selection activeCell="R6" sqref="R6"/>
    </sheetView>
  </sheetViews>
  <sheetFormatPr defaultRowHeight="15" x14ac:dyDescent="0.25"/>
  <cols>
    <col min="2" max="2" width="26.85546875" customWidth="1"/>
    <col min="3" max="3" width="16.5703125" customWidth="1"/>
    <col min="4" max="4" width="15" bestFit="1" customWidth="1"/>
    <col min="5" max="5" width="11.42578125" customWidth="1"/>
    <col min="6" max="6" width="11.5703125" customWidth="1"/>
    <col min="7" max="7" width="8.5703125" customWidth="1"/>
    <col min="8" max="8" width="11.85546875" customWidth="1"/>
    <col min="9" max="9" width="11" customWidth="1"/>
    <col min="10" max="10" width="17.5703125" customWidth="1"/>
    <col min="12" max="12" width="0.5703125" customWidth="1"/>
    <col min="13" max="13" width="8.42578125" customWidth="1"/>
    <col min="14" max="14" width="0.5703125" customWidth="1"/>
    <col min="15" max="15" width="7.5703125" customWidth="1"/>
    <col min="16" max="16" width="0.5703125" customWidth="1"/>
    <col min="17" max="17" width="14.5703125" bestFit="1" customWidth="1"/>
  </cols>
  <sheetData>
    <row r="3" spans="1:13" ht="21" x14ac:dyDescent="0.35">
      <c r="C3" s="1" t="s">
        <v>6</v>
      </c>
    </row>
    <row r="4" spans="1:13" s="26" customFormat="1" x14ac:dyDescent="0.25">
      <c r="F4" s="31"/>
      <c r="G4" s="31"/>
      <c r="H4" s="31"/>
      <c r="I4" s="31"/>
      <c r="J4" s="31"/>
    </row>
    <row r="5" spans="1:13" s="26" customFormat="1" x14ac:dyDescent="0.25">
      <c r="G5" s="27"/>
    </row>
    <row r="6" spans="1:13" s="26" customFormat="1" ht="82.35" customHeight="1" x14ac:dyDescent="0.25">
      <c r="C6" s="45" t="s">
        <v>28</v>
      </c>
      <c r="D6" s="45"/>
      <c r="E6" s="45"/>
      <c r="F6" s="45"/>
      <c r="G6" s="45"/>
      <c r="H6" s="45"/>
      <c r="I6" s="45"/>
    </row>
    <row r="7" spans="1:13" x14ac:dyDescent="0.25">
      <c r="A7" s="35"/>
    </row>
    <row r="8" spans="1:13" ht="15.75" thickBot="1" x14ac:dyDescent="0.3">
      <c r="A8" s="35"/>
      <c r="B8" s="4" t="s">
        <v>23</v>
      </c>
      <c r="C8" s="5" t="s">
        <v>21</v>
      </c>
      <c r="D8" s="6" t="s">
        <v>20</v>
      </c>
      <c r="E8" s="5" t="s">
        <v>7</v>
      </c>
      <c r="F8" s="43" t="s">
        <v>8</v>
      </c>
      <c r="G8" s="44"/>
      <c r="H8" s="22" t="s">
        <v>9</v>
      </c>
      <c r="I8" s="7" t="s">
        <v>13</v>
      </c>
      <c r="J8" s="6" t="s">
        <v>8</v>
      </c>
    </row>
    <row r="9" spans="1:13" ht="16.5" thickTop="1" thickBot="1" x14ac:dyDescent="0.3">
      <c r="A9" s="35"/>
      <c r="B9" s="8"/>
      <c r="C9" s="9"/>
      <c r="D9" s="10" t="s">
        <v>12</v>
      </c>
      <c r="E9" s="11" t="s">
        <v>0</v>
      </c>
      <c r="F9" s="2" t="s">
        <v>15</v>
      </c>
      <c r="G9" s="12" t="s">
        <v>16</v>
      </c>
      <c r="H9" s="23" t="s">
        <v>10</v>
      </c>
      <c r="I9" s="8" t="s">
        <v>11</v>
      </c>
      <c r="J9" s="11" t="s">
        <v>14</v>
      </c>
    </row>
    <row r="10" spans="1:13" ht="16.5" thickTop="1" thickBot="1" x14ac:dyDescent="0.3">
      <c r="A10" s="35"/>
      <c r="B10" s="13" t="s">
        <v>17</v>
      </c>
      <c r="C10" s="14" t="s">
        <v>1</v>
      </c>
      <c r="D10" s="15">
        <v>12</v>
      </c>
      <c r="E10" s="41">
        <f>1000/D10</f>
        <v>83.333333333333329</v>
      </c>
      <c r="F10" s="16">
        <f>G10/E10</f>
        <v>1.8240000000000003E-2</v>
      </c>
      <c r="G10" s="28">
        <v>1.52</v>
      </c>
      <c r="H10" s="24"/>
      <c r="I10" s="17">
        <f t="shared" ref="I10:I19" si="0">D10*H10/1000</f>
        <v>0</v>
      </c>
      <c r="J10" s="33">
        <f>F10*H10</f>
        <v>0</v>
      </c>
    </row>
    <row r="11" spans="1:13" ht="16.5" thickTop="1" thickBot="1" x14ac:dyDescent="0.3">
      <c r="A11" s="35"/>
      <c r="B11" s="13"/>
      <c r="C11" s="18" t="s">
        <v>2</v>
      </c>
      <c r="D11" s="18">
        <v>23</v>
      </c>
      <c r="E11" s="41">
        <f t="shared" ref="E11:E19" si="1">1000/D11</f>
        <v>43.478260869565219</v>
      </c>
      <c r="F11" s="16">
        <f t="shared" ref="F11:F19" si="2">G11/E11</f>
        <v>3.4959999999999998E-2</v>
      </c>
      <c r="G11" s="28">
        <v>1.52</v>
      </c>
      <c r="H11" s="24"/>
      <c r="I11" s="17">
        <f t="shared" si="0"/>
        <v>0</v>
      </c>
      <c r="J11" s="33">
        <f t="shared" ref="J11:J19" si="3">I11*G11</f>
        <v>0</v>
      </c>
    </row>
    <row r="12" spans="1:13" ht="16.5" thickTop="1" thickBot="1" x14ac:dyDescent="0.3">
      <c r="A12" s="35"/>
      <c r="B12" s="19"/>
      <c r="C12" s="20" t="s">
        <v>3</v>
      </c>
      <c r="D12" s="20">
        <v>65</v>
      </c>
      <c r="E12" s="41">
        <f t="shared" si="1"/>
        <v>15.384615384615385</v>
      </c>
      <c r="F12" s="3">
        <f t="shared" si="2"/>
        <v>9.8799999999999999E-2</v>
      </c>
      <c r="G12" s="28">
        <v>1.52</v>
      </c>
      <c r="H12" s="25"/>
      <c r="I12" s="21">
        <f t="shared" si="0"/>
        <v>0</v>
      </c>
      <c r="J12" s="36">
        <f t="shared" si="3"/>
        <v>0</v>
      </c>
    </row>
    <row r="13" spans="1:13" ht="16.5" thickTop="1" thickBot="1" x14ac:dyDescent="0.3">
      <c r="A13" s="35"/>
      <c r="B13" s="13"/>
      <c r="C13" s="18" t="s">
        <v>4</v>
      </c>
      <c r="D13" s="18">
        <v>45</v>
      </c>
      <c r="E13" s="41">
        <f t="shared" si="1"/>
        <v>22.222222222222221</v>
      </c>
      <c r="F13" s="16">
        <f t="shared" si="2"/>
        <v>6.8400000000000002E-2</v>
      </c>
      <c r="G13" s="28">
        <v>1.52</v>
      </c>
      <c r="H13" s="24"/>
      <c r="I13" s="17">
        <f t="shared" si="0"/>
        <v>0</v>
      </c>
      <c r="J13" s="33">
        <f t="shared" si="3"/>
        <v>0</v>
      </c>
      <c r="M13" s="35"/>
    </row>
    <row r="14" spans="1:13" ht="16.5" thickTop="1" thickBot="1" x14ac:dyDescent="0.3">
      <c r="A14" s="35"/>
      <c r="B14" s="19"/>
      <c r="C14" s="20" t="s">
        <v>5</v>
      </c>
      <c r="D14" s="20">
        <v>135</v>
      </c>
      <c r="E14" s="41">
        <f t="shared" si="1"/>
        <v>7.4074074074074074</v>
      </c>
      <c r="F14" s="3">
        <f t="shared" si="2"/>
        <v>0.20519999999999999</v>
      </c>
      <c r="G14" s="28">
        <v>1.52</v>
      </c>
      <c r="H14" s="25"/>
      <c r="I14" s="21">
        <f t="shared" si="0"/>
        <v>0</v>
      </c>
      <c r="J14" s="36">
        <f t="shared" si="3"/>
        <v>0</v>
      </c>
    </row>
    <row r="15" spans="1:13" ht="16.5" thickTop="1" thickBot="1" x14ac:dyDescent="0.3">
      <c r="A15" s="35"/>
      <c r="B15" s="13" t="s">
        <v>18</v>
      </c>
      <c r="C15" s="18" t="s">
        <v>4</v>
      </c>
      <c r="D15" s="18">
        <v>45</v>
      </c>
      <c r="E15" s="41">
        <f t="shared" si="1"/>
        <v>22.222222222222221</v>
      </c>
      <c r="F15" s="16">
        <f t="shared" si="2"/>
        <v>0.13500000000000001</v>
      </c>
      <c r="G15" s="28">
        <v>3</v>
      </c>
      <c r="H15" s="24"/>
      <c r="I15" s="17">
        <f t="shared" si="0"/>
        <v>0</v>
      </c>
      <c r="J15" s="33">
        <f t="shared" si="3"/>
        <v>0</v>
      </c>
      <c r="M15" s="38"/>
    </row>
    <row r="16" spans="1:13" ht="16.5" thickTop="1" thickBot="1" x14ac:dyDescent="0.3">
      <c r="A16" s="35"/>
      <c r="B16" s="19"/>
      <c r="C16" s="18" t="s">
        <v>26</v>
      </c>
      <c r="D16" s="18">
        <v>15</v>
      </c>
      <c r="E16" s="41">
        <f t="shared" si="1"/>
        <v>66.666666666666671</v>
      </c>
      <c r="F16" s="16">
        <f>G16/E16</f>
        <v>4.4999999999999998E-2</v>
      </c>
      <c r="G16" s="28">
        <v>3</v>
      </c>
      <c r="H16" s="24"/>
      <c r="I16" s="17">
        <f>D16*H16/1000</f>
        <v>0</v>
      </c>
      <c r="J16" s="33">
        <f>I16*G16</f>
        <v>0</v>
      </c>
    </row>
    <row r="17" spans="1:11" ht="16.5" thickTop="1" thickBot="1" x14ac:dyDescent="0.3">
      <c r="A17" s="35"/>
      <c r="B17" s="13"/>
      <c r="C17" s="18" t="s">
        <v>19</v>
      </c>
      <c r="D17" s="18">
        <v>3</v>
      </c>
      <c r="E17" s="41">
        <f t="shared" si="1"/>
        <v>333.33333333333331</v>
      </c>
      <c r="F17" s="16">
        <f t="shared" si="2"/>
        <v>9.0000000000000011E-3</v>
      </c>
      <c r="G17" s="28">
        <v>3</v>
      </c>
      <c r="H17" s="24"/>
      <c r="I17" s="17">
        <f t="shared" si="0"/>
        <v>0</v>
      </c>
      <c r="J17" s="33">
        <f t="shared" si="3"/>
        <v>0</v>
      </c>
    </row>
    <row r="18" spans="1:11" ht="16.5" thickTop="1" thickBot="1" x14ac:dyDescent="0.3">
      <c r="A18" s="35"/>
      <c r="B18" s="32" t="s">
        <v>27</v>
      </c>
      <c r="C18" s="18" t="s">
        <v>25</v>
      </c>
      <c r="D18" s="18">
        <v>25</v>
      </c>
      <c r="E18" s="41">
        <f t="shared" si="1"/>
        <v>40</v>
      </c>
      <c r="F18" s="16">
        <f t="shared" si="2"/>
        <v>8.7499999999999991E-3</v>
      </c>
      <c r="G18" s="28">
        <v>0.35</v>
      </c>
      <c r="H18" s="24"/>
      <c r="I18" s="17">
        <f t="shared" si="0"/>
        <v>0</v>
      </c>
      <c r="J18" s="33">
        <f t="shared" si="3"/>
        <v>0</v>
      </c>
    </row>
    <row r="19" spans="1:11" ht="16.5" thickTop="1" thickBot="1" x14ac:dyDescent="0.3">
      <c r="A19" s="35"/>
      <c r="B19" s="19" t="s">
        <v>24</v>
      </c>
      <c r="C19" s="20" t="s">
        <v>19</v>
      </c>
      <c r="D19" s="20">
        <v>1</v>
      </c>
      <c r="E19" s="41">
        <f t="shared" si="1"/>
        <v>1000</v>
      </c>
      <c r="F19" s="3">
        <f t="shared" si="2"/>
        <v>4.0000000000000002E-4</v>
      </c>
      <c r="G19" s="29">
        <v>0.4</v>
      </c>
      <c r="H19" s="25"/>
      <c r="I19" s="21">
        <f t="shared" si="0"/>
        <v>0</v>
      </c>
      <c r="J19" s="36">
        <f t="shared" si="3"/>
        <v>0</v>
      </c>
    </row>
    <row r="20" spans="1:11" ht="16.5" thickTop="1" thickBot="1" x14ac:dyDescent="0.3">
      <c r="A20" s="35"/>
      <c r="B20" s="30" t="s">
        <v>22</v>
      </c>
      <c r="C20" s="18"/>
      <c r="D20" s="18"/>
      <c r="E20" s="15"/>
      <c r="F20" s="16" t="e">
        <f>G20/E20</f>
        <v>#DIV/0!</v>
      </c>
      <c r="G20" s="28"/>
      <c r="H20" s="24"/>
      <c r="I20" s="17">
        <f>D20*H20/1000</f>
        <v>0</v>
      </c>
      <c r="J20" s="33">
        <f>I20*G20</f>
        <v>0</v>
      </c>
    </row>
    <row r="21" spans="1:11" ht="16.5" thickTop="1" thickBot="1" x14ac:dyDescent="0.3">
      <c r="A21" s="35"/>
      <c r="B21" s="42" t="s">
        <v>22</v>
      </c>
      <c r="C21" s="18"/>
      <c r="D21" s="18"/>
      <c r="E21" s="15"/>
      <c r="F21" s="16" t="e">
        <f>G21/E21</f>
        <v>#DIV/0!</v>
      </c>
      <c r="G21" s="28"/>
      <c r="H21" s="24"/>
      <c r="I21" s="17">
        <f>D21*H21/1000</f>
        <v>0</v>
      </c>
      <c r="J21" s="33">
        <f>I21*G21</f>
        <v>0</v>
      </c>
      <c r="K21" s="37"/>
    </row>
    <row r="22" spans="1:11" ht="16.5" thickTop="1" thickBot="1" x14ac:dyDescent="0.3">
      <c r="A22" s="35"/>
      <c r="I22" s="40"/>
    </row>
    <row r="23" spans="1:11" ht="15.75" thickTop="1" x14ac:dyDescent="0.25">
      <c r="A23" s="35"/>
    </row>
    <row r="24" spans="1:11" ht="15.75" thickBot="1" x14ac:dyDescent="0.3">
      <c r="A24" s="35"/>
      <c r="I24" s="34"/>
    </row>
    <row r="25" spans="1:11" ht="15.75" thickTop="1" x14ac:dyDescent="0.25">
      <c r="A25" s="35"/>
    </row>
    <row r="27" spans="1:11" ht="15.75" thickBot="1" x14ac:dyDescent="0.3"/>
    <row r="28" spans="1:11" ht="15.75" thickTop="1" x14ac:dyDescent="0.25">
      <c r="I28" s="39"/>
    </row>
  </sheetData>
  <mergeCells count="2">
    <mergeCell ref="F8:G8"/>
    <mergeCell ref="C6:I6"/>
  </mergeCells>
  <pageMargins left="0.70866141732283472" right="0.70866141732283472" top="0.74803149606299213" bottom="0.74803149606299213" header="0.31496062992125984" footer="0.31496062992125984"/>
  <pageSetup paperSize="9" orientation="landscape" horizontalDpi="4294967293" r:id="rId1"/>
  <headerFooter>
    <oddHeader>&amp;R&amp;"Calibri"&amp;12&amp;KFF0000 CONFIDENTIAL&amp;1#_x000D_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F6AFAB7124904C826CF8F941E653E8" ma:contentTypeVersion="15" ma:contentTypeDescription="Create a new document." ma:contentTypeScope="" ma:versionID="1499886382b11f508169930d2d731d20">
  <xsd:schema xmlns:xsd="http://www.w3.org/2001/XMLSchema" xmlns:xs="http://www.w3.org/2001/XMLSchema" xmlns:p="http://schemas.microsoft.com/office/2006/metadata/properties" xmlns:ns2="bfb85078-1717-4a03-80f3-16fc060c5ee5" xmlns:ns3="819ac762-be0f-47f5-9a03-3fa3e241cbd5" targetNamespace="http://schemas.microsoft.com/office/2006/metadata/properties" ma:root="true" ma:fieldsID="9c43cab56bd0f3415c6b3708abd085f9" ns2:_="" ns3:_="">
    <xsd:import namespace="bfb85078-1717-4a03-80f3-16fc060c5ee5"/>
    <xsd:import namespace="819ac762-be0f-47f5-9a03-3fa3e241c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85078-1717-4a03-80f3-16fc060c5e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7e5579-77b3-4f09-8d5b-d5cf4c16913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9ac762-be0f-47f5-9a03-3fa3e241cb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cecc54-2fc8-4140-8748-2ef306a3e58e}" ma:internalName="TaxCatchAll" ma:showField="CatchAllData" ma:web="819ac762-be0f-47f5-9a03-3fa3e241cbd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b85078-1717-4a03-80f3-16fc060c5ee5">
      <Terms xmlns="http://schemas.microsoft.com/office/infopath/2007/PartnerControls"/>
    </lcf76f155ced4ddcb4097134ff3c332f>
    <TaxCatchAll xmlns="819ac762-be0f-47f5-9a03-3fa3e241cbd5" xsi:nil="true"/>
  </documentManagement>
</p:properties>
</file>

<file path=customXml/itemProps1.xml><?xml version="1.0" encoding="utf-8"?>
<ds:datastoreItem xmlns:ds="http://schemas.openxmlformats.org/officeDocument/2006/customXml" ds:itemID="{79ECF725-AD83-45FA-A7B0-F368576CA48A}">
  <ds:schemaRefs>
    <ds:schemaRef ds:uri="http://schemas.microsoft.com/sharepoint/v3/contenttype/forms"/>
  </ds:schemaRefs>
</ds:datastoreItem>
</file>

<file path=customXml/itemProps2.xml><?xml version="1.0" encoding="utf-8"?>
<ds:datastoreItem xmlns:ds="http://schemas.openxmlformats.org/officeDocument/2006/customXml" ds:itemID="{AEBBCFC8-E716-4A62-8D8B-2CB199265FB7}"/>
</file>

<file path=customXml/itemProps3.xml><?xml version="1.0" encoding="utf-8"?>
<ds:datastoreItem xmlns:ds="http://schemas.openxmlformats.org/officeDocument/2006/customXml" ds:itemID="{C7A275B6-BAB6-4C07-A4A2-BFF23A34AAAE}">
  <ds:schemaRefs>
    <ds:schemaRef ds:uri="http://purl.org/dc/terms/"/>
    <ds:schemaRef ds:uri="http://purl.org/dc/dcmitype/"/>
    <ds:schemaRef ds:uri="http://schemas.microsoft.com/office/2006/documentManagement/types"/>
    <ds:schemaRef ds:uri="bfb85078-1717-4a03-80f3-16fc060c5ee5"/>
    <ds:schemaRef ds:uri="819ac762-be0f-47f5-9a03-3fa3e241cbd5"/>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Raportoinnin aputaulukko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Liisa-Marie Stenbäck</dc:creator>
  <cp:lastModifiedBy>Venla Hassinen</cp:lastModifiedBy>
  <cp:lastPrinted>2008-10-06T07:19:19Z</cp:lastPrinted>
  <dcterms:created xsi:type="dcterms:W3CDTF">2008-09-25T16:31:07Z</dcterms:created>
  <dcterms:modified xsi:type="dcterms:W3CDTF">2026-03-03T10:54:51Z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0x01010062F6AFAB7124904C826CF8F941E653E8</vt:lpwstr>
  </property>
  <property fmtid="{D5CDD505-2E9C-101B-9397-08002B2CF9AE}" pid="3" name="Order">
    <vt:r8>1789000</vt:r8>
  </property>
  <property fmtid="{D5CDD505-2E9C-101B-9397-08002B2CF9AE}" pid="4" name="MSIP_Label_0ce1acb1-92f8-4a1e-af35-fdf50065f0ae_Enabled">
    <vt:lpwstr>true</vt:lpwstr>
  </property>
  <property fmtid="{D5CDD505-2E9C-101B-9397-08002B2CF9AE}" pid="5" name="MSIP_Label_0ce1acb1-92f8-4a1e-af35-fdf50065f0ae_SetDate">
    <vt:lpwstr>2022-12-05T10:06:12Z</vt:lpwstr>
  </property>
  <property fmtid="{D5CDD505-2E9C-101B-9397-08002B2CF9AE}" pid="6" name="MSIP_Label_0ce1acb1-92f8-4a1e-af35-fdf50065f0ae_Method">
    <vt:lpwstr>Standard</vt:lpwstr>
  </property>
  <property fmtid="{D5CDD505-2E9C-101B-9397-08002B2CF9AE}" pid="7" name="MSIP_Label_0ce1acb1-92f8-4a1e-af35-fdf50065f0ae_Name">
    <vt:lpwstr>Confidential</vt:lpwstr>
  </property>
  <property fmtid="{D5CDD505-2E9C-101B-9397-08002B2CF9AE}" pid="8" name="MSIP_Label_0ce1acb1-92f8-4a1e-af35-fdf50065f0ae_SiteId">
    <vt:lpwstr>2ccee56c-6d48-4028-9578-e29696535ef0</vt:lpwstr>
  </property>
  <property fmtid="{D5CDD505-2E9C-101B-9397-08002B2CF9AE}" pid="9" name="MSIP_Label_0ce1acb1-92f8-4a1e-af35-fdf50065f0ae_ActionId">
    <vt:lpwstr>838a2f5a-30e8-42e3-9727-83f885cbc812</vt:lpwstr>
  </property>
  <property fmtid="{D5CDD505-2E9C-101B-9397-08002B2CF9AE}" pid="10" name="MSIP_Label_0ce1acb1-92f8-4a1e-af35-fdf50065f0ae_ContentBits">
    <vt:lpwstr>1</vt:lpwstr>
  </property>
  <property fmtid="{D5CDD505-2E9C-101B-9397-08002B2CF9AE}" pid="11" name="MediaServiceImageTags">
    <vt:lpwstr/>
  </property>
</Properties>
</file>